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120" windowWidth="15180" windowHeight="8835" activeTab="0"/>
  </bookViews>
  <sheets>
    <sheet name="Tool" sheetId="1" r:id="rId1"/>
  </sheets>
  <definedNames>
    <definedName name="_xlnm.Print_Area" localSheetId="0">'Tool'!$A:$H</definedName>
  </definedNames>
  <calcPr fullCalcOnLoad="1"/>
</workbook>
</file>

<file path=xl/comments1.xml><?xml version="1.0" encoding="utf-8"?>
<comments xmlns="http://schemas.openxmlformats.org/spreadsheetml/2006/main">
  <authors>
    <author>Patrick Borgschulte</author>
  </authors>
  <commentList>
    <comment ref="C3" authorId="0">
      <text>
        <r>
          <rPr>
            <b/>
            <sz val="8"/>
            <rFont val="Tahoma"/>
            <family val="0"/>
          </rPr>
          <t>Diesen Wert kann man verändern</t>
        </r>
      </text>
    </comment>
    <comment ref="C5" authorId="0">
      <text>
        <r>
          <rPr>
            <b/>
            <sz val="8"/>
            <rFont val="Tahoma"/>
            <family val="0"/>
          </rPr>
          <t>Diesen Wert kann man verändern</t>
        </r>
      </text>
    </comment>
    <comment ref="C7" authorId="0">
      <text>
        <r>
          <rPr>
            <b/>
            <sz val="8"/>
            <rFont val="Tahoma"/>
            <family val="0"/>
          </rPr>
          <t>Diesen Wert kann man verändern</t>
        </r>
      </text>
    </comment>
    <comment ref="C14" authorId="0">
      <text>
        <r>
          <rPr>
            <b/>
            <sz val="8"/>
            <rFont val="Tahoma"/>
            <family val="0"/>
          </rPr>
          <t>Diesen Wert kann man verändern</t>
        </r>
      </text>
    </comment>
    <comment ref="C16" authorId="0">
      <text>
        <r>
          <rPr>
            <b/>
            <sz val="8"/>
            <rFont val="Tahoma"/>
            <family val="0"/>
          </rPr>
          <t>Diesen Wert kann man verändern</t>
        </r>
      </text>
    </comment>
    <comment ref="C18" authorId="0">
      <text>
        <r>
          <rPr>
            <b/>
            <sz val="8"/>
            <rFont val="Tahoma"/>
            <family val="0"/>
          </rPr>
          <t>Diesen Wert kann man verändern</t>
        </r>
      </text>
    </comment>
    <comment ref="C29" authorId="0">
      <text>
        <r>
          <rPr>
            <b/>
            <sz val="8"/>
            <rFont val="Tahoma"/>
            <family val="0"/>
          </rPr>
          <t>Diesen Wert kann man verändern</t>
        </r>
      </text>
    </comment>
  </commentList>
</comments>
</file>

<file path=xl/sharedStrings.xml><?xml version="1.0" encoding="utf-8"?>
<sst xmlns="http://schemas.openxmlformats.org/spreadsheetml/2006/main" count="44" uniqueCount="25">
  <si>
    <t>Berechnung der absoluten Messabweichung (Vergleich Serienrad - nachgerüstetes Rad)</t>
  </si>
  <si>
    <t>Serienrad</t>
  </si>
  <si>
    <t>Reifenbreite</t>
  </si>
  <si>
    <t>[mm]</t>
  </si>
  <si>
    <t>Höhen-Breiten-Verhältnis</t>
  </si>
  <si>
    <t>[%]</t>
  </si>
  <si>
    <t>Felgendurchmesser</t>
  </si>
  <si>
    <t>[Zoll]</t>
  </si>
  <si>
    <t>Radaussendurchmesser</t>
  </si>
  <si>
    <t>nachgerüstetes Rad</t>
  </si>
  <si>
    <t>Dimension:</t>
  </si>
  <si>
    <t>Vergleich des nachgerüsteten Rades mit dem Serienrad</t>
  </si>
  <si>
    <t>[km/h]</t>
  </si>
  <si>
    <t>Geschwindigkeit, tatsächlich</t>
  </si>
  <si>
    <t>Abrollumfang</t>
  </si>
  <si>
    <t>= 3.05 · Radaussendurchmesser</t>
  </si>
  <si>
    <t>Bemerkungen:</t>
  </si>
  <si>
    <t xml:space="preserve"> • Die oben errechneten Werte basieren auf einer rein statischen Betrachtung (Fahrzeugstillstand)!</t>
  </si>
  <si>
    <t xml:space="preserve"> • Messfehler und Voreilung des Tachos selbst sind hier nicht berücksichtigt!</t>
  </si>
  <si>
    <t>© PB 2003</t>
  </si>
  <si>
    <r>
      <t>Hinweis:</t>
    </r>
    <r>
      <rPr>
        <sz val="6"/>
        <rFont val="Arial"/>
        <family val="2"/>
      </rPr>
      <t xml:space="preserve">
Dieses Dokument darf nur zum privaten und nichtgewerblichen Gebrauch zum Zweck der Information kopiert und ausgedruckt werden. Ohne vorherige Genehmigung durch den Ersteller darf dieses Dokument nicht vervielfältigt, archiviert, auf einem anderen Server gespeichert, in Newsgruppen (ausserhalb von "Ralfis Mercedes &amp; Chrysler-Forum") einbezogen, in Online-Diensten benutzt oder auf einer CD-ROM oder anderen Datenträgern gespeichert werden.
Der Ersteller übernimmt keine Haftung oder Garantie für die Vollständigkeit und Richtigkeit der Informationen.
</t>
    </r>
  </si>
  <si>
    <t xml:space="preserve"> • Um die plattgedrückte Reifenunterseite bei der Berechnung zu berücksichtigen wurde der Faktor 3.05 (anstatt PI) verwendet.</t>
  </si>
  <si>
    <t>Abweichung Abrollumfang</t>
  </si>
  <si>
    <r>
      <t>Bsp. 1:</t>
    </r>
    <r>
      <rPr>
        <i/>
        <sz val="10"/>
        <rFont val="Arial"/>
        <family val="2"/>
      </rPr>
      <t xml:space="preserve"> Bei einer tatsächlichen Geschwindigkeit von </t>
    </r>
    <r>
      <rPr>
        <b/>
        <i/>
        <sz val="10"/>
        <rFont val="Arial"/>
        <family val="2"/>
      </rPr>
      <t>180 km/h</t>
    </r>
    <r>
      <rPr>
        <i/>
        <sz val="10"/>
        <rFont val="Arial"/>
        <family val="2"/>
      </rPr>
      <t xml:space="preserve"> und einer Abweichung des Abrollumfangs von </t>
    </r>
    <r>
      <rPr>
        <b/>
        <i/>
        <sz val="10"/>
        <rFont val="Arial"/>
        <family val="2"/>
      </rPr>
      <t>minus 2.1%</t>
    </r>
    <r>
      <rPr>
        <i/>
        <sz val="10"/>
        <rFont val="Arial"/>
        <family val="2"/>
      </rPr>
      <t xml:space="preserve"> erhält der Tacho ein Signal entsprechend einer Geschwindigkeit von </t>
    </r>
    <r>
      <rPr>
        <b/>
        <i/>
        <sz val="10"/>
        <rFont val="Arial"/>
        <family val="2"/>
      </rPr>
      <t>falschen 184 km/h</t>
    </r>
    <r>
      <rPr>
        <i/>
        <sz val="10"/>
        <rFont val="Arial"/>
        <family val="2"/>
      </rPr>
      <t>.</t>
    </r>
  </si>
  <si>
    <r>
      <t>Bsp. 2:</t>
    </r>
    <r>
      <rPr>
        <i/>
        <sz val="10"/>
        <rFont val="Arial"/>
        <family val="2"/>
      </rPr>
      <t xml:space="preserve"> Bei einer tatsächlichen Geschwindigkeit von </t>
    </r>
    <r>
      <rPr>
        <b/>
        <i/>
        <sz val="10"/>
        <rFont val="Arial"/>
        <family val="2"/>
      </rPr>
      <t>180 km/h</t>
    </r>
    <r>
      <rPr>
        <i/>
        <sz val="10"/>
        <rFont val="Arial"/>
        <family val="2"/>
      </rPr>
      <t xml:space="preserve"> und einer Abweichung des Abrollumfangs von </t>
    </r>
    <r>
      <rPr>
        <b/>
        <i/>
        <sz val="10"/>
        <rFont val="Arial"/>
        <family val="2"/>
      </rPr>
      <t>plus 1.9%</t>
    </r>
    <r>
      <rPr>
        <i/>
        <sz val="10"/>
        <rFont val="Arial"/>
        <family val="2"/>
      </rPr>
      <t xml:space="preserve"> erhält der Tacho ein Signal entsprechend einer Geschwindigkeit von </t>
    </r>
    <r>
      <rPr>
        <b/>
        <i/>
        <sz val="10"/>
        <rFont val="Arial"/>
        <family val="2"/>
      </rPr>
      <t>falschen 177 km/h</t>
    </r>
    <r>
      <rPr>
        <i/>
        <sz val="10"/>
        <rFont val="Arial"/>
        <family val="2"/>
      </rPr>
      <t>.</t>
    </r>
  </si>
</sst>
</file>

<file path=xl/styles.xml><?xml version="1.0" encoding="utf-8"?>
<styleSheet xmlns="http://schemas.openxmlformats.org/spreadsheetml/2006/main">
  <numFmts count="11">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0.0"/>
    <numFmt numFmtId="165" formatCode="0.0%"/>
    <numFmt numFmtId="166" formatCode="0.000"/>
  </numFmts>
  <fonts count="16">
    <font>
      <sz val="10"/>
      <name val="Arial"/>
      <family val="0"/>
    </font>
    <font>
      <b/>
      <sz val="10"/>
      <color indexed="9"/>
      <name val="Arial"/>
      <family val="2"/>
    </font>
    <font>
      <b/>
      <sz val="10"/>
      <name val="Arial"/>
      <family val="2"/>
    </font>
    <font>
      <sz val="8"/>
      <name val="Arial"/>
      <family val="2"/>
    </font>
    <font>
      <i/>
      <sz val="10"/>
      <name val="Arial"/>
      <family val="2"/>
    </font>
    <font>
      <b/>
      <i/>
      <sz val="10"/>
      <name val="Arial"/>
      <family val="2"/>
    </font>
    <font>
      <b/>
      <sz val="11"/>
      <name val="Courier New"/>
      <family val="3"/>
    </font>
    <font>
      <sz val="10"/>
      <name val="Courier New"/>
      <family val="3"/>
    </font>
    <font>
      <b/>
      <sz val="12"/>
      <color indexed="8"/>
      <name val="Courier New"/>
      <family val="3"/>
    </font>
    <font>
      <b/>
      <i/>
      <sz val="10"/>
      <color indexed="10"/>
      <name val="Arial"/>
      <family val="2"/>
    </font>
    <font>
      <b/>
      <sz val="8"/>
      <name val="Tahoma"/>
      <family val="0"/>
    </font>
    <font>
      <b/>
      <i/>
      <u val="single"/>
      <sz val="10"/>
      <color indexed="10"/>
      <name val="Arial"/>
      <family val="2"/>
    </font>
    <font>
      <sz val="6"/>
      <name val="Arial"/>
      <family val="2"/>
    </font>
    <font>
      <b/>
      <sz val="6"/>
      <name val="Arial"/>
      <family val="2"/>
    </font>
    <font>
      <sz val="8"/>
      <name val="Tahoma"/>
      <family val="2"/>
    </font>
    <font>
      <b/>
      <sz val="8"/>
      <name val="Arial"/>
      <family val="2"/>
    </font>
  </fonts>
  <fills count="6">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8"/>
        <bgColor indexed="64"/>
      </patternFill>
    </fill>
  </fills>
  <borders count="6">
    <border>
      <left/>
      <right/>
      <top/>
      <bottom/>
      <diagonal/>
    </border>
    <border>
      <left style="dashed">
        <color indexed="10"/>
      </left>
      <right style="dashed">
        <color indexed="10"/>
      </right>
      <top style="dashed">
        <color indexed="10"/>
      </top>
      <bottom style="dashed">
        <color indexed="10"/>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8">
    <xf numFmtId="0" fontId="0" fillId="0" borderId="0" xfId="0" applyAlignment="1">
      <alignment/>
    </xf>
    <xf numFmtId="0" fontId="6" fillId="2" borderId="1"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protection locked="0"/>
    </xf>
    <xf numFmtId="0" fontId="1" fillId="5" borderId="0" xfId="0" applyFont="1" applyFill="1" applyAlignment="1" applyProtection="1">
      <alignment vertical="center"/>
      <protection/>
    </xf>
    <xf numFmtId="0" fontId="1" fillId="5" borderId="0" xfId="0" applyFont="1" applyFill="1" applyAlignment="1" applyProtection="1">
      <alignment horizontal="center" vertical="center"/>
      <protection/>
    </xf>
    <xf numFmtId="0" fontId="0" fillId="0" borderId="0" xfId="0" applyFont="1" applyAlignment="1" applyProtection="1">
      <alignment vertical="center"/>
      <protection/>
    </xf>
    <xf numFmtId="0" fontId="2" fillId="0" borderId="0" xfId="0" applyFont="1" applyAlignment="1" applyProtection="1">
      <alignment vertical="center"/>
      <protection/>
    </xf>
    <xf numFmtId="0" fontId="4" fillId="0" borderId="0" xfId="0" applyFont="1" applyAlignment="1" applyProtection="1">
      <alignment vertical="center"/>
      <protection/>
    </xf>
    <xf numFmtId="0" fontId="2" fillId="0" borderId="0" xfId="0" applyFont="1" applyFill="1" applyAlignment="1" applyProtection="1">
      <alignment horizontal="center" vertical="center"/>
      <protection/>
    </xf>
    <xf numFmtId="0" fontId="0" fillId="0" borderId="0" xfId="0" applyAlignment="1" applyProtection="1">
      <alignment vertical="center"/>
      <protection/>
    </xf>
    <xf numFmtId="0" fontId="8" fillId="2" borderId="2" xfId="0" applyFont="1" applyFill="1" applyBorder="1" applyAlignment="1" applyProtection="1">
      <alignment horizontal="center" vertical="center"/>
      <protection/>
    </xf>
    <xf numFmtId="0" fontId="8" fillId="2" borderId="3" xfId="0" applyFont="1" applyFill="1" applyBorder="1" applyAlignment="1" applyProtection="1">
      <alignment horizontal="center" vertical="center"/>
      <protection/>
    </xf>
    <xf numFmtId="0" fontId="2" fillId="0" borderId="0" xfId="0" applyFont="1" applyFill="1" applyAlignment="1" applyProtection="1">
      <alignment vertical="center"/>
      <protection/>
    </xf>
    <xf numFmtId="0" fontId="4" fillId="0" borderId="0" xfId="0" applyFont="1" applyFill="1" applyAlignment="1" applyProtection="1">
      <alignment vertical="center"/>
      <protection/>
    </xf>
    <xf numFmtId="0" fontId="0" fillId="0" borderId="0" xfId="0" applyFill="1" applyAlignment="1" applyProtection="1">
      <alignment vertical="center"/>
      <protection/>
    </xf>
    <xf numFmtId="164" fontId="7" fillId="0" borderId="0" xfId="0" applyNumberFormat="1" applyFont="1" applyAlignment="1" applyProtection="1">
      <alignment horizontal="center" vertical="center"/>
      <protection/>
    </xf>
    <xf numFmtId="164" fontId="3" fillId="0" borderId="0" xfId="0" applyNumberFormat="1" applyFont="1" applyFill="1" applyAlignment="1" applyProtection="1">
      <alignment horizontal="center" vertical="center"/>
      <protection/>
    </xf>
    <xf numFmtId="0" fontId="2" fillId="0" borderId="0" xfId="0" applyFont="1" applyAlignment="1" applyProtection="1">
      <alignment horizontal="center" vertical="center"/>
      <protection/>
    </xf>
    <xf numFmtId="0" fontId="5" fillId="0" borderId="0" xfId="0" applyFont="1" applyAlignment="1" applyProtection="1">
      <alignment vertical="center"/>
      <protection/>
    </xf>
    <xf numFmtId="164" fontId="6" fillId="2" borderId="4" xfId="0" applyNumberFormat="1" applyFont="1" applyFill="1" applyBorder="1" applyAlignment="1" applyProtection="1">
      <alignment horizontal="center" vertical="center"/>
      <protection/>
    </xf>
    <xf numFmtId="164" fontId="0" fillId="0" borderId="0" xfId="0" applyNumberFormat="1" applyFont="1" applyFill="1" applyAlignment="1" applyProtection="1">
      <alignment horizontal="center" vertical="center"/>
      <protection/>
    </xf>
    <xf numFmtId="0" fontId="0" fillId="0" borderId="0" xfId="0" applyAlignment="1" applyProtection="1" quotePrefix="1">
      <alignment vertical="center"/>
      <protection/>
    </xf>
    <xf numFmtId="0" fontId="0" fillId="0" borderId="5" xfId="0" applyBorder="1" applyAlignment="1" applyProtection="1">
      <alignment vertical="center"/>
      <protection/>
    </xf>
    <xf numFmtId="0" fontId="4" fillId="0" borderId="5" xfId="0" applyFont="1" applyBorder="1" applyAlignment="1" applyProtection="1">
      <alignment vertical="center"/>
      <protection/>
    </xf>
    <xf numFmtId="0" fontId="2" fillId="0" borderId="5" xfId="0" applyFont="1" applyBorder="1" applyAlignment="1" applyProtection="1">
      <alignment horizontal="center" vertical="center"/>
      <protection/>
    </xf>
    <xf numFmtId="0" fontId="2" fillId="0" borderId="5" xfId="0" applyFont="1" applyFill="1" applyBorder="1" applyAlignment="1" applyProtection="1">
      <alignment horizontal="center" vertical="center"/>
      <protection/>
    </xf>
    <xf numFmtId="0" fontId="8" fillId="3" borderId="2" xfId="0" applyFont="1" applyFill="1" applyBorder="1" applyAlignment="1" applyProtection="1">
      <alignment horizontal="center" vertical="center"/>
      <protection/>
    </xf>
    <xf numFmtId="0" fontId="8" fillId="3" borderId="3" xfId="0" applyFont="1" applyFill="1" applyBorder="1" applyAlignment="1" applyProtection="1">
      <alignment horizontal="center" vertical="center"/>
      <protection/>
    </xf>
    <xf numFmtId="164" fontId="6" fillId="3" borderId="4" xfId="0" applyNumberFormat="1" applyFont="1" applyFill="1" applyBorder="1" applyAlignment="1" applyProtection="1">
      <alignment horizontal="center" vertical="center"/>
      <protection/>
    </xf>
    <xf numFmtId="164" fontId="6" fillId="4" borderId="4" xfId="0" applyNumberFormat="1" applyFont="1" applyFill="1" applyBorder="1" applyAlignment="1" applyProtection="1">
      <alignment horizontal="center" vertical="center"/>
      <protection/>
    </xf>
    <xf numFmtId="0" fontId="5" fillId="0" borderId="0" xfId="0" applyFont="1" applyAlignment="1" applyProtection="1">
      <alignment horizontal="left" vertical="top" wrapText="1"/>
      <protection/>
    </xf>
    <xf numFmtId="0" fontId="11" fillId="0" borderId="0" xfId="0" applyFont="1" applyAlignment="1" applyProtection="1">
      <alignment vertical="center"/>
      <protection/>
    </xf>
    <xf numFmtId="0" fontId="9"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Alignment="1" applyProtection="1">
      <alignment vertical="center" wrapText="1"/>
      <protection/>
    </xf>
    <xf numFmtId="0" fontId="13" fillId="0" borderId="0" xfId="0" applyFont="1" applyAlignment="1" applyProtection="1">
      <alignment horizontal="left" vertical="center" wrapText="1"/>
      <protection/>
    </xf>
    <xf numFmtId="0" fontId="12" fillId="0" borderId="0" xfId="0" applyFont="1" applyAlignment="1" applyProtection="1">
      <alignment horizontal="left" vertical="center"/>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V45"/>
  <sheetViews>
    <sheetView showGridLines="0" showRowColHeaders="0" tabSelected="1" workbookViewId="0" topLeftCell="A1">
      <selection activeCell="A1" sqref="A1"/>
    </sheetView>
  </sheetViews>
  <sheetFormatPr defaultColWidth="11.421875" defaultRowHeight="18" customHeight="1"/>
  <cols>
    <col min="1" max="1" width="19.8515625" style="10" customWidth="1"/>
    <col min="2" max="2" width="34.28125" style="8" customWidth="1"/>
    <col min="3" max="3" width="11.421875" style="18" customWidth="1"/>
    <col min="4" max="4" width="3.140625" style="9" customWidth="1"/>
    <col min="5" max="26" width="11.421875" style="10" customWidth="1"/>
    <col min="27" max="48" width="4.7109375" style="10" customWidth="1"/>
    <col min="49" max="16384" width="11.421875" style="10" customWidth="1"/>
  </cols>
  <sheetData>
    <row r="1" spans="1:8" s="6" customFormat="1" ht="18" customHeight="1">
      <c r="A1" s="4" t="s">
        <v>0</v>
      </c>
      <c r="B1" s="4"/>
      <c r="C1" s="5"/>
      <c r="D1" s="5"/>
      <c r="E1" s="4"/>
      <c r="F1" s="4"/>
      <c r="G1" s="4"/>
      <c r="H1" s="4"/>
    </row>
    <row r="3" spans="1:48" ht="18" customHeight="1">
      <c r="A3" s="7" t="s">
        <v>1</v>
      </c>
      <c r="B3" s="8" t="s">
        <v>2</v>
      </c>
      <c r="C3" s="1">
        <v>195</v>
      </c>
      <c r="E3" s="10" t="s">
        <v>3</v>
      </c>
      <c r="F3" s="7" t="s">
        <v>10</v>
      </c>
      <c r="G3" s="11" t="str">
        <f>C3&amp;"/"&amp;C5&amp;" R "&amp;C7</f>
        <v>195/65 R 15</v>
      </c>
      <c r="H3" s="12"/>
      <c r="AA3" s="10">
        <v>125</v>
      </c>
      <c r="AB3" s="10">
        <v>135</v>
      </c>
      <c r="AC3" s="10">
        <v>145</v>
      </c>
      <c r="AD3" s="10">
        <v>155</v>
      </c>
      <c r="AE3" s="10">
        <v>165</v>
      </c>
      <c r="AF3" s="10">
        <v>175</v>
      </c>
      <c r="AG3" s="10">
        <v>185</v>
      </c>
      <c r="AH3" s="10">
        <v>195</v>
      </c>
      <c r="AI3" s="10">
        <v>205</v>
      </c>
      <c r="AJ3" s="10">
        <v>215</v>
      </c>
      <c r="AK3" s="10">
        <v>225</v>
      </c>
      <c r="AL3" s="10">
        <v>235</v>
      </c>
      <c r="AM3" s="10">
        <v>245</v>
      </c>
      <c r="AN3" s="10">
        <v>255</v>
      </c>
      <c r="AO3" s="10">
        <v>265</v>
      </c>
      <c r="AP3" s="10">
        <v>275</v>
      </c>
      <c r="AQ3" s="10">
        <v>285</v>
      </c>
      <c r="AR3" s="10">
        <v>295</v>
      </c>
      <c r="AS3" s="10">
        <v>305</v>
      </c>
      <c r="AT3" s="10">
        <v>315</v>
      </c>
      <c r="AU3" s="10">
        <v>325</v>
      </c>
      <c r="AV3" s="10">
        <v>335</v>
      </c>
    </row>
    <row r="4" spans="1:4" s="15" customFormat="1" ht="3.75" customHeight="1">
      <c r="A4" s="13"/>
      <c r="B4" s="14"/>
      <c r="C4" s="9"/>
      <c r="D4" s="9"/>
    </row>
    <row r="5" spans="2:38" ht="18" customHeight="1">
      <c r="B5" s="8" t="s">
        <v>4</v>
      </c>
      <c r="C5" s="1">
        <v>65</v>
      </c>
      <c r="E5" s="10" t="s">
        <v>5</v>
      </c>
      <c r="AA5" s="10">
        <v>25</v>
      </c>
      <c r="AB5" s="10">
        <v>30</v>
      </c>
      <c r="AC5" s="10">
        <v>35</v>
      </c>
      <c r="AD5" s="10">
        <v>40</v>
      </c>
      <c r="AE5" s="10">
        <v>45</v>
      </c>
      <c r="AF5" s="10">
        <v>50</v>
      </c>
      <c r="AG5" s="10">
        <v>55</v>
      </c>
      <c r="AH5" s="10">
        <v>60</v>
      </c>
      <c r="AI5" s="10">
        <v>65</v>
      </c>
      <c r="AJ5" s="10">
        <v>70</v>
      </c>
      <c r="AK5" s="10">
        <v>75</v>
      </c>
      <c r="AL5" s="10">
        <v>80</v>
      </c>
    </row>
    <row r="6" spans="2:4" s="15" customFormat="1" ht="3.75" customHeight="1">
      <c r="B6" s="14"/>
      <c r="C6" s="9"/>
      <c r="D6" s="9"/>
    </row>
    <row r="7" spans="2:37" ht="18" customHeight="1">
      <c r="B7" s="8" t="s">
        <v>6</v>
      </c>
      <c r="C7" s="1">
        <v>15</v>
      </c>
      <c r="E7" s="10" t="s">
        <v>7</v>
      </c>
      <c r="AA7" s="10">
        <v>10</v>
      </c>
      <c r="AB7" s="10">
        <v>11</v>
      </c>
      <c r="AC7" s="10">
        <v>12</v>
      </c>
      <c r="AD7" s="10">
        <v>13</v>
      </c>
      <c r="AE7" s="10">
        <v>14</v>
      </c>
      <c r="AF7" s="10">
        <v>15</v>
      </c>
      <c r="AG7" s="10">
        <v>16</v>
      </c>
      <c r="AH7" s="10">
        <v>17</v>
      </c>
      <c r="AI7" s="10">
        <v>18</v>
      </c>
      <c r="AJ7" s="10">
        <v>19</v>
      </c>
      <c r="AK7" s="10">
        <v>20</v>
      </c>
    </row>
    <row r="8" spans="3:5" ht="18" customHeight="1">
      <c r="C8" s="16">
        <f>C7*25.4</f>
        <v>381</v>
      </c>
      <c r="D8" s="17"/>
      <c r="E8" s="6" t="s">
        <v>3</v>
      </c>
    </row>
    <row r="10" spans="2:5" ht="18" customHeight="1">
      <c r="B10" s="19" t="s">
        <v>8</v>
      </c>
      <c r="C10" s="20">
        <f>(2*C5/100*C3+C8)</f>
        <v>634.5</v>
      </c>
      <c r="D10" s="21"/>
      <c r="E10" s="6" t="s">
        <v>3</v>
      </c>
    </row>
    <row r="11" spans="2:6" ht="18" customHeight="1">
      <c r="B11" s="19" t="s">
        <v>14</v>
      </c>
      <c r="C11" s="20">
        <f>3.05*C10</f>
        <v>1935.225</v>
      </c>
      <c r="D11" s="21"/>
      <c r="E11" s="6" t="s">
        <v>3</v>
      </c>
      <c r="F11" s="22" t="s">
        <v>15</v>
      </c>
    </row>
    <row r="12" spans="1:8" ht="18" customHeight="1">
      <c r="A12" s="23"/>
      <c r="B12" s="24"/>
      <c r="C12" s="25"/>
      <c r="D12" s="26"/>
      <c r="E12" s="23"/>
      <c r="F12" s="23"/>
      <c r="G12" s="23"/>
      <c r="H12" s="23"/>
    </row>
    <row r="14" spans="1:8" ht="18" customHeight="1">
      <c r="A14" s="7" t="s">
        <v>9</v>
      </c>
      <c r="B14" s="8" t="s">
        <v>2</v>
      </c>
      <c r="C14" s="2">
        <v>225</v>
      </c>
      <c r="E14" s="10" t="s">
        <v>3</v>
      </c>
      <c r="F14" s="7" t="s">
        <v>10</v>
      </c>
      <c r="G14" s="27" t="str">
        <f>C14&amp;"/"&amp;C16&amp;" R "&amp;C18</f>
        <v>225/45 R 17</v>
      </c>
      <c r="H14" s="28"/>
    </row>
    <row r="15" spans="1:5" ht="3.75" customHeight="1">
      <c r="A15" s="13"/>
      <c r="B15" s="14"/>
      <c r="C15" s="9"/>
      <c r="E15" s="15"/>
    </row>
    <row r="16" spans="2:5" ht="18" customHeight="1">
      <c r="B16" s="8" t="s">
        <v>4</v>
      </c>
      <c r="C16" s="2">
        <v>45</v>
      </c>
      <c r="E16" s="10" t="s">
        <v>5</v>
      </c>
    </row>
    <row r="17" spans="1:5" ht="3.75" customHeight="1">
      <c r="A17" s="15"/>
      <c r="B17" s="14"/>
      <c r="C17" s="9"/>
      <c r="E17" s="15"/>
    </row>
    <row r="18" spans="2:5" ht="18" customHeight="1">
      <c r="B18" s="8" t="s">
        <v>6</v>
      </c>
      <c r="C18" s="2">
        <v>17</v>
      </c>
      <c r="E18" s="10" t="s">
        <v>7</v>
      </c>
    </row>
    <row r="19" spans="3:5" ht="18" customHeight="1">
      <c r="C19" s="16">
        <f>C18*25.4</f>
        <v>431.79999999999995</v>
      </c>
      <c r="D19" s="17"/>
      <c r="E19" s="6" t="s">
        <v>3</v>
      </c>
    </row>
    <row r="21" spans="2:5" ht="18" customHeight="1">
      <c r="B21" s="19" t="s">
        <v>8</v>
      </c>
      <c r="C21" s="29">
        <f>(2*C16/100*C14+C19)</f>
        <v>634.3</v>
      </c>
      <c r="D21" s="21"/>
      <c r="E21" s="6" t="s">
        <v>3</v>
      </c>
    </row>
    <row r="22" spans="2:6" ht="18" customHeight="1">
      <c r="B22" s="19" t="s">
        <v>14</v>
      </c>
      <c r="C22" s="29">
        <f>3.05*C21</f>
        <v>1934.6149999999998</v>
      </c>
      <c r="D22" s="21"/>
      <c r="E22" s="6" t="s">
        <v>3</v>
      </c>
      <c r="F22" s="22" t="s">
        <v>15</v>
      </c>
    </row>
    <row r="23" spans="1:8" ht="18" customHeight="1">
      <c r="A23" s="23"/>
      <c r="B23" s="24"/>
      <c r="C23" s="25"/>
      <c r="D23" s="26"/>
      <c r="E23" s="23"/>
      <c r="F23" s="23"/>
      <c r="G23" s="23"/>
      <c r="H23" s="23"/>
    </row>
    <row r="25" ht="18" customHeight="1">
      <c r="A25" s="7" t="s">
        <v>11</v>
      </c>
    </row>
    <row r="26" spans="2:5" ht="18" customHeight="1">
      <c r="B26" s="8" t="s">
        <v>22</v>
      </c>
      <c r="C26" s="30">
        <f>C22-C11</f>
        <v>-0.6100000000001273</v>
      </c>
      <c r="E26" s="6" t="s">
        <v>3</v>
      </c>
    </row>
    <row r="27" spans="3:5" ht="18" customHeight="1">
      <c r="C27" s="30">
        <f>(C22-C11)/C11*100</f>
        <v>-0.031520882584718954</v>
      </c>
      <c r="E27" s="6" t="s">
        <v>5</v>
      </c>
    </row>
    <row r="29" spans="2:5" ht="18" customHeight="1">
      <c r="B29" s="8" t="s">
        <v>13</v>
      </c>
      <c r="C29" s="3">
        <v>180</v>
      </c>
      <c r="E29" s="6" t="s">
        <v>12</v>
      </c>
    </row>
    <row r="30" ht="3.75" customHeight="1"/>
    <row r="31" spans="2:5" ht="18" customHeight="1">
      <c r="B31" s="8" t="str">
        <f>"Abweichung"&amp;IF(C31&lt;-0.5," (zu tiefe Anzeige)",IF(C31&gt;0.5," (zu hohe Anzeige)",""))</f>
        <v>Abweichung</v>
      </c>
      <c r="C31" s="30">
        <f>C29*C11/C22-C29</f>
        <v>0.056755478480226884</v>
      </c>
      <c r="E31" s="6" t="s">
        <v>12</v>
      </c>
    </row>
    <row r="33" spans="2:8" ht="18" customHeight="1">
      <c r="B33" s="31" t="s">
        <v>23</v>
      </c>
      <c r="C33" s="31"/>
      <c r="D33" s="31"/>
      <c r="E33" s="31"/>
      <c r="F33" s="31"/>
      <c r="G33" s="31"/>
      <c r="H33" s="31"/>
    </row>
    <row r="34" spans="2:8" ht="18" customHeight="1">
      <c r="B34" s="31"/>
      <c r="C34" s="31"/>
      <c r="D34" s="31"/>
      <c r="E34" s="31"/>
      <c r="F34" s="31"/>
      <c r="G34" s="31"/>
      <c r="H34" s="31"/>
    </row>
    <row r="35" spans="2:8" ht="18" customHeight="1">
      <c r="B35" s="31" t="s">
        <v>24</v>
      </c>
      <c r="C35" s="31"/>
      <c r="D35" s="31"/>
      <c r="E35" s="31"/>
      <c r="F35" s="31"/>
      <c r="G35" s="31"/>
      <c r="H35" s="31"/>
    </row>
    <row r="36" spans="2:8" ht="18" customHeight="1">
      <c r="B36" s="31"/>
      <c r="C36" s="31"/>
      <c r="D36" s="31"/>
      <c r="E36" s="31"/>
      <c r="F36" s="31"/>
      <c r="G36" s="31"/>
      <c r="H36" s="31"/>
    </row>
    <row r="38" spans="1:2" ht="18" customHeight="1">
      <c r="A38" s="32" t="s">
        <v>16</v>
      </c>
      <c r="B38" s="32"/>
    </row>
    <row r="39" spans="1:2" ht="18" customHeight="1">
      <c r="A39" s="33" t="s">
        <v>17</v>
      </c>
      <c r="B39" s="33"/>
    </row>
    <row r="40" spans="1:2" ht="18" customHeight="1">
      <c r="A40" s="33" t="s">
        <v>21</v>
      </c>
      <c r="B40" s="33"/>
    </row>
    <row r="41" spans="1:2" ht="18" customHeight="1">
      <c r="A41" s="33" t="s">
        <v>18</v>
      </c>
      <c r="B41" s="33"/>
    </row>
    <row r="43" ht="18" customHeight="1">
      <c r="A43" s="34" t="s">
        <v>19</v>
      </c>
    </row>
    <row r="44" ht="18" customHeight="1">
      <c r="A44" s="35"/>
    </row>
    <row r="45" spans="1:8" ht="60" customHeight="1">
      <c r="A45" s="36" t="s">
        <v>20</v>
      </c>
      <c r="B45" s="37"/>
      <c r="C45" s="37"/>
      <c r="D45" s="37"/>
      <c r="E45" s="37"/>
      <c r="F45" s="37"/>
      <c r="G45" s="37"/>
      <c r="H45" s="37"/>
    </row>
  </sheetData>
  <sheetProtection sheet="1" objects="1" scenarios="1"/>
  <mergeCells count="5">
    <mergeCell ref="A45:H45"/>
    <mergeCell ref="G3:H3"/>
    <mergeCell ref="G14:H14"/>
    <mergeCell ref="B33:H34"/>
    <mergeCell ref="B35:H36"/>
  </mergeCells>
  <dataValidations count="5">
    <dataValidation errorStyle="information" type="list" allowBlank="1" showErrorMessage="1" errorTitle="Reifenbreite" error="Mögliche Werte: 145 mm - 305 mm" sqref="D3 D14">
      <formula1>$AA$3:$AQ$3</formula1>
    </dataValidation>
    <dataValidation type="list" allowBlank="1" showErrorMessage="1" errorTitle="Reifenbreite" error="Mögliche Werte: 125 - 335 mm (in Abständen von 10 mm)" sqref="C3 C14">
      <formula1>$AA$3:$AV$3</formula1>
    </dataValidation>
    <dataValidation type="list" allowBlank="1" showErrorMessage="1" errorTitle="Höhen-Breiten-Verhältnis" error="Mögliche Werte: 25 - 80% (in Abständen von 5%)" sqref="C5 C16">
      <formula1>$AA$5:$AL$5</formula1>
    </dataValidation>
    <dataValidation type="list" allowBlank="1" showErrorMessage="1" errorTitle="Felgendurchmesser" error="Mögliche Werte: 10 - 20 Zoll (in Abständen von 1 Zoll)" sqref="C7 C18">
      <formula1>$AA$7:$AK$7</formula1>
    </dataValidation>
    <dataValidation type="whole" allowBlank="1" showErrorMessage="1" errorTitle="Geschwindigkeit" error="Mögliche Werte: 10 - 300 km/h" sqref="C29">
      <formula1>10</formula1>
      <formula2>300</formula2>
    </dataValidation>
  </dataValidations>
  <printOptions/>
  <pageMargins left="0.7874015748031497" right="0.7874015748031497" top="0.984251968503937" bottom="0.984251968503937" header="0.5118110236220472" footer="0.5118110236220472"/>
  <pageSetup fitToHeight="1" fitToWidth="1" horizontalDpi="600" verticalDpi="600" orientation="portrait" paperSize="9" scale="76" r:id="rId3"/>
  <headerFooter alignWithMargins="0">
    <oddFooter>&amp;L&amp;"Arial,Fett"Ausdruck:&amp;"Arial,Standard" &amp;D - &amp;T&amp;C&amp;"Arial,Fett"Datei:&amp;"Arial,Standard" &amp;F&amp;R&amp;"Arial,Fett"Seite&amp;"Arial,Standard" &amp;P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Patrick Borgschulte</cp:lastModifiedBy>
  <cp:lastPrinted>2003-05-21T20:13:57Z</cp:lastPrinted>
  <dcterms:created xsi:type="dcterms:W3CDTF">2002-08-28T20:22:32Z</dcterms:created>
  <dcterms:modified xsi:type="dcterms:W3CDTF">2003-05-21T20:48:54Z</dcterms:modified>
  <cp:category/>
  <cp:version/>
  <cp:contentType/>
  <cp:contentStatus/>
</cp:coreProperties>
</file>